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scal\Claims\2024-25\"/>
    </mc:Choice>
  </mc:AlternateContent>
  <xr:revisionPtr revIDLastSave="0" documentId="13_ncr:1_{6B92F5F4-1E8B-4337-A14D-73370423A8F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laim" sheetId="1" r:id="rId1"/>
    <sheet name="Member LEA Info" sheetId="3" state="hidden" r:id="rId2"/>
    <sheet name="Optional Worksheet" sheetId="4" state="hidden" r:id="rId3"/>
  </sheets>
  <definedNames>
    <definedName name="_xlnm.Print_Area" localSheetId="0">Claim!$A$1:$I$47</definedName>
    <definedName name="qryMOE_1011_3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33" i="3"/>
  <c r="F10" i="1" l="1"/>
  <c r="B5" i="1" l="1"/>
  <c r="E40" i="4"/>
  <c r="D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E16" i="4"/>
  <c r="D16" i="4"/>
  <c r="F15" i="4"/>
  <c r="F14" i="4"/>
  <c r="F13" i="4"/>
  <c r="F12" i="4"/>
  <c r="F11" i="4"/>
  <c r="F10" i="4"/>
  <c r="F9" i="4"/>
  <c r="F8" i="4"/>
  <c r="F7" i="4"/>
  <c r="F6" i="4"/>
  <c r="F5" i="4"/>
  <c r="F4" i="4"/>
  <c r="F40" i="4" l="1"/>
  <c r="F43" i="4" s="1"/>
  <c r="F16" i="4"/>
  <c r="F19" i="4" s="1"/>
  <c r="D18" i="1" l="1"/>
  <c r="D19" i="1" s="1"/>
  <c r="D14" i="1" l="1"/>
  <c r="D15" i="1" l="1"/>
  <c r="D16" i="1" l="1"/>
</calcChain>
</file>

<file path=xl/sharedStrings.xml><?xml version="1.0" encoding="utf-8"?>
<sst xmlns="http://schemas.openxmlformats.org/spreadsheetml/2006/main" count="105" uniqueCount="89">
  <si>
    <t>Total Costs</t>
  </si>
  <si>
    <t>Less Deductible</t>
  </si>
  <si>
    <t>Claim Amount</t>
  </si>
  <si>
    <t>Total Non-auxiliary Costs</t>
  </si>
  <si>
    <t>Less Auxiliary Costs*</t>
  </si>
  <si>
    <t>*Supplementary or additional costs such as travel and lodging.</t>
  </si>
  <si>
    <t>Please attach the following:</t>
  </si>
  <si>
    <t xml:space="preserve">Member's maximum** </t>
  </si>
  <si>
    <t>Balance (if less than 0, then 0)</t>
  </si>
  <si>
    <t>Yes</t>
  </si>
  <si>
    <t>Notification to SELPA Date</t>
  </si>
  <si>
    <t>Copies</t>
  </si>
  <si>
    <t>Travel</t>
  </si>
  <si>
    <t>No</t>
  </si>
  <si>
    <t>Mileage</t>
  </si>
  <si>
    <t>Rental Car</t>
  </si>
  <si>
    <t>Gas</t>
  </si>
  <si>
    <t>Allowable?</t>
  </si>
  <si>
    <t>Activity</t>
  </si>
  <si>
    <t>Meals</t>
  </si>
  <si>
    <t>Fuel</t>
  </si>
  <si>
    <t xml:space="preserve">Postage </t>
  </si>
  <si>
    <t>Program Reviewed:  _____</t>
  </si>
  <si>
    <t>Fiscal Reviewed:  _____</t>
  </si>
  <si>
    <t>SELPA Committee Approval Date:  _______________</t>
  </si>
  <si>
    <t>FCSS Use</t>
  </si>
  <si>
    <t>Invoice #</t>
  </si>
  <si>
    <t>Invoice Amount</t>
  </si>
  <si>
    <t>Net</t>
  </si>
  <si>
    <t>Attorney Firm</t>
  </si>
  <si>
    <t>Auxiliary Costs</t>
  </si>
  <si>
    <t>Notes</t>
  </si>
  <si>
    <t>none</t>
  </si>
  <si>
    <t>Difference</t>
  </si>
  <si>
    <t>Member LEA</t>
  </si>
  <si>
    <t>Alvina Elementary</t>
  </si>
  <si>
    <t>Big Creek Elementary</t>
  </si>
  <si>
    <t>Burrel Union Elementary</t>
  </si>
  <si>
    <t>Caruthers Unified</t>
  </si>
  <si>
    <t>Central Unified</t>
  </si>
  <si>
    <t>Clay Joint Elementary</t>
  </si>
  <si>
    <t>Coalinga/Huron Joint Unified</t>
  </si>
  <si>
    <t>FCSS - JJC and Court Schools</t>
  </si>
  <si>
    <t>Firebaugh-Las Deltas Joint Unified</t>
  </si>
  <si>
    <t>Fowler Unified</t>
  </si>
  <si>
    <t>Golden Plains Unified</t>
  </si>
  <si>
    <t>Kerman Unified</t>
  </si>
  <si>
    <t>Kings Canyon Joint Unified</t>
  </si>
  <si>
    <t>Kingsburg Elementary Charter</t>
  </si>
  <si>
    <t>Kingsburg Joint Union High</t>
  </si>
  <si>
    <t>Laton Joint Unified</t>
  </si>
  <si>
    <t>Mendota Unified</t>
  </si>
  <si>
    <t>Monroe Elementary</t>
  </si>
  <si>
    <t>Orange Center</t>
  </si>
  <si>
    <t>Pacific Union Elementary</t>
  </si>
  <si>
    <t>Parlier Unified</t>
  </si>
  <si>
    <t>Pine Ridge Elementary</t>
  </si>
  <si>
    <t>Raisin City Elementary</t>
  </si>
  <si>
    <t>Riverdale Joint Unified</t>
  </si>
  <si>
    <t>Sanger Unified</t>
  </si>
  <si>
    <t>Selma Unified</t>
  </si>
  <si>
    <t>Sierra Unified</t>
  </si>
  <si>
    <t>Washington Colony Elementary</t>
  </si>
  <si>
    <t>Washington Unified</t>
  </si>
  <si>
    <t>West Park Elementary</t>
  </si>
  <si>
    <t>Westside Elementary</t>
  </si>
  <si>
    <t>FCSS - County Operated Programs</t>
  </si>
  <si>
    <t>Grand Total</t>
  </si>
  <si>
    <t>Member Total</t>
  </si>
  <si>
    <t>(2) Everest Total Payment to vendors in (2) above</t>
  </si>
  <si>
    <t>(3) Copy of Complaint or Due Process</t>
  </si>
  <si>
    <t>(4) Copy of Student's IEP</t>
  </si>
  <si>
    <t>Before Mediation or Due Process?</t>
  </si>
  <si>
    <t>Who did you notify at SELPA?</t>
  </si>
  <si>
    <t>What method (email, phone, other)?</t>
  </si>
  <si>
    <t>Assistant Superintendent Reviewed:  _____</t>
  </si>
  <si>
    <t>Member Claim is in the third consecutive year? _____</t>
  </si>
  <si>
    <t>ADR Strategies Employed</t>
  </si>
  <si>
    <t xml:space="preserve">The Legal Pool was established to provide partial reimbursement for qualifying attorneys’ fees related to “Due Process” hearings and/or formal complaints. The SELPA has trained individuals in the area of mediation to assist Member LEAs with the ADR process. The Legal Pool is not intended to be a replacement for a Member LEA from hiring an attorney on retainer or for other purposes. Claims for more than two consecutive years will require review and approval by the Executive Committee. </t>
  </si>
  <si>
    <t>SELPA Member LEA</t>
  </si>
  <si>
    <t>**Maximum amount per claim:</t>
  </si>
  <si>
    <r>
      <t xml:space="preserve">Student Initials </t>
    </r>
    <r>
      <rPr>
        <sz val="11"/>
        <color rgb="FFFF0000"/>
        <rFont val="Georgia"/>
        <family val="1"/>
      </rPr>
      <t>Only</t>
    </r>
  </si>
  <si>
    <r>
      <t xml:space="preserve">&lt;== Example: </t>
    </r>
    <r>
      <rPr>
        <sz val="11"/>
        <color rgb="FFFF0000"/>
        <rFont val="Georgia"/>
        <family val="1"/>
      </rPr>
      <t>SuSm</t>
    </r>
    <r>
      <rPr>
        <sz val="11"/>
        <color theme="1"/>
        <rFont val="Georgia"/>
        <family val="1"/>
      </rPr>
      <t xml:space="preserve"> for Suzy Smith</t>
    </r>
  </si>
  <si>
    <r>
      <t xml:space="preserve">(1) Copy of paid Vendor Invoice(s) and/or Receipt(s) </t>
    </r>
    <r>
      <rPr>
        <sz val="11"/>
        <color rgb="FFFF0000"/>
        <rFont val="Georgia"/>
        <family val="1"/>
      </rPr>
      <t>[Indicate which amounts apply]</t>
    </r>
  </si>
  <si>
    <t>If ADA is greater than, or equal to, 5,000</t>
  </si>
  <si>
    <t>If ADA is less than 5,000 and</t>
  </si>
  <si>
    <t>If ADA is greater than, or equal to, 2,500</t>
  </si>
  <si>
    <t>If ADA is less than 2,500</t>
  </si>
  <si>
    <t>2024-25 P-2 AB 602 K-12 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</si>
</sst>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1"/>
    </font>
    <font>
      <sz val="11"/>
      <color rgb="FFFF0000"/>
      <name val="Georgia"/>
      <family val="1"/>
    </font>
    <font>
      <sz val="11"/>
      <color theme="1"/>
      <name val="Georgia"/>
      <family val="1"/>
    </font>
    <font>
      <i/>
      <sz val="11"/>
      <color rgb="FFFF0000"/>
      <name val="Georgia"/>
      <family val="1"/>
    </font>
    <font>
      <i/>
      <u/>
      <sz val="11"/>
      <color theme="1"/>
      <name val="Georgia"/>
      <family val="1"/>
    </font>
    <font>
      <u/>
      <sz val="11"/>
      <color theme="1"/>
      <name val="Georgia"/>
      <family val="1"/>
    </font>
    <font>
      <b/>
      <sz val="11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0" fontId="0" fillId="0" borderId="0" xfId="0" applyNumberFormat="1"/>
    <xf numFmtId="40" fontId="0" fillId="0" borderId="1" xfId="0" applyNumberFormat="1" applyBorder="1"/>
    <xf numFmtId="40" fontId="0" fillId="0" borderId="0" xfId="0" applyNumberFormat="1" applyAlignment="1">
      <alignment horizontal="center"/>
    </xf>
    <xf numFmtId="40" fontId="0" fillId="0" borderId="1" xfId="0" applyNumberFormat="1" applyBorder="1" applyAlignment="1">
      <alignment horizontal="right"/>
    </xf>
    <xf numFmtId="0" fontId="1" fillId="0" borderId="0" xfId="0" applyFont="1"/>
    <xf numFmtId="0" fontId="2" fillId="0" borderId="1" xfId="0" applyFont="1" applyBorder="1"/>
    <xf numFmtId="0" fontId="3" fillId="0" borderId="0" xfId="1"/>
    <xf numFmtId="0" fontId="6" fillId="3" borderId="0" xfId="2" applyFont="1" applyFill="1"/>
    <xf numFmtId="0" fontId="8" fillId="0" borderId="1" xfId="2" applyFont="1" applyBorder="1"/>
    <xf numFmtId="0" fontId="7" fillId="0" borderId="0" xfId="1" applyFont="1"/>
    <xf numFmtId="0" fontId="8" fillId="4" borderId="1" xfId="2" applyFont="1" applyFill="1" applyBorder="1"/>
    <xf numFmtId="0" fontId="4" fillId="0" borderId="1" xfId="1" applyFont="1" applyBorder="1" applyAlignment="1">
      <alignment horizontal="right"/>
    </xf>
    <xf numFmtId="40" fontId="8" fillId="0" borderId="1" xfId="2" applyNumberFormat="1" applyFont="1" applyBorder="1"/>
    <xf numFmtId="0" fontId="7" fillId="0" borderId="0" xfId="1" applyFont="1" applyAlignment="1">
      <alignment horizontal="center" wrapText="1"/>
    </xf>
    <xf numFmtId="40" fontId="7" fillId="0" borderId="0" xfId="1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wrapText="1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0" fillId="0" borderId="2" xfId="0" applyFont="1" applyBorder="1"/>
    <xf numFmtId="0" fontId="10" fillId="0" borderId="0" xfId="0" applyFont="1" applyAlignment="1">
      <alignment vertical="center"/>
    </xf>
    <xf numFmtId="0" fontId="14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6" fontId="10" fillId="0" borderId="0" xfId="0" applyNumberFormat="1" applyFont="1"/>
    <xf numFmtId="0" fontId="9" fillId="0" borderId="0" xfId="0" applyFont="1" applyAlignment="1">
      <alignment horizontal="center"/>
    </xf>
    <xf numFmtId="40" fontId="10" fillId="0" borderId="1" xfId="0" applyNumberFormat="1" applyFont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40" fontId="10" fillId="0" borderId="0" xfId="0" applyNumberFormat="1" applyFont="1" applyAlignment="1" applyProtection="1">
      <alignment horizontal="right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center"/>
    </xf>
    <xf numFmtId="8" fontId="14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>
      <alignment horizontal="left" vertical="center" wrapText="1"/>
    </xf>
    <xf numFmtId="40" fontId="10" fillId="2" borderId="1" xfId="0" applyNumberFormat="1" applyFont="1" applyFill="1" applyBorder="1" applyAlignment="1" applyProtection="1">
      <alignment horizontal="right"/>
      <protection locked="0"/>
    </xf>
    <xf numFmtId="40" fontId="10" fillId="0" borderId="3" xfId="0" applyNumberFormat="1" applyFont="1" applyBorder="1" applyAlignment="1" applyProtection="1">
      <alignment horizontal="right"/>
      <protection locked="0"/>
    </xf>
    <xf numFmtId="40" fontId="10" fillId="0" borderId="4" xfId="0" applyNumberFormat="1" applyFont="1" applyBorder="1" applyAlignment="1" applyProtection="1">
      <alignment horizontal="right"/>
      <protection locked="0"/>
    </xf>
    <xf numFmtId="40" fontId="13" fillId="0" borderId="0" xfId="0" applyNumberFormat="1" applyFont="1" applyAlignment="1" applyProtection="1">
      <alignment horizontal="right"/>
      <protection locked="0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workbookViewId="0">
      <selection activeCell="B4" sqref="B4:G4"/>
    </sheetView>
  </sheetViews>
  <sheetFormatPr defaultColWidth="9.140625" defaultRowHeight="14.25" x14ac:dyDescent="0.2"/>
  <cols>
    <col min="1" max="1" width="37.85546875" style="20" customWidth="1"/>
    <col min="2" max="2" width="8.42578125" style="20" customWidth="1"/>
    <col min="3" max="3" width="2.140625" style="20" customWidth="1"/>
    <col min="4" max="16384" width="9.140625" style="20"/>
  </cols>
  <sheetData>
    <row r="1" spans="1:9" x14ac:dyDescent="0.2">
      <c r="A1" s="34"/>
      <c r="B1" s="34"/>
    </row>
    <row r="2" spans="1:9" ht="116.25" customHeight="1" x14ac:dyDescent="0.2">
      <c r="A2" s="43" t="s">
        <v>78</v>
      </c>
      <c r="B2" s="43"/>
      <c r="C2" s="43"/>
      <c r="D2" s="43"/>
      <c r="E2" s="43"/>
      <c r="F2" s="43"/>
      <c r="G2" s="43"/>
      <c r="H2" s="43"/>
      <c r="I2" s="43"/>
    </row>
    <row r="3" spans="1:9" ht="15" customHeight="1" x14ac:dyDescent="0.2">
      <c r="A3" s="19"/>
      <c r="B3" s="19"/>
    </row>
    <row r="4" spans="1:9" ht="15" customHeight="1" x14ac:dyDescent="0.2">
      <c r="A4" s="20" t="s">
        <v>79</v>
      </c>
      <c r="B4" s="36"/>
      <c r="C4" s="37"/>
      <c r="D4" s="37"/>
      <c r="E4" s="37"/>
      <c r="F4" s="37"/>
      <c r="G4" s="38"/>
      <c r="H4" s="21"/>
      <c r="I4" s="21"/>
    </row>
    <row r="5" spans="1:9" ht="15" customHeight="1" x14ac:dyDescent="0.2">
      <c r="A5" s="22" t="str">
        <f>'Member LEA Info'!$B$1</f>
        <v>2024-25 P-2 AB 602 K-12 ADA</v>
      </c>
      <c r="B5" s="35" t="str">
        <f>IFERROR(VLOOKUP(B4,'Member LEA Info'!A1:B32,2),"")</f>
        <v/>
      </c>
      <c r="C5" s="35"/>
      <c r="D5" s="35"/>
      <c r="E5" s="35"/>
    </row>
    <row r="6" spans="1:9" ht="15" customHeight="1" x14ac:dyDescent="0.2">
      <c r="A6" s="20" t="s">
        <v>81</v>
      </c>
      <c r="B6" s="40"/>
      <c r="C6" s="40"/>
      <c r="D6" s="40"/>
      <c r="E6" s="40"/>
      <c r="F6" s="20" t="s">
        <v>82</v>
      </c>
    </row>
    <row r="7" spans="1:9" ht="15" customHeight="1" x14ac:dyDescent="0.2">
      <c r="A7" s="20" t="s">
        <v>10</v>
      </c>
      <c r="B7" s="40"/>
      <c r="C7" s="40"/>
      <c r="D7" s="40"/>
      <c r="E7" s="40"/>
    </row>
    <row r="8" spans="1:9" ht="15" customHeight="1" x14ac:dyDescent="0.2">
      <c r="A8" s="20" t="s">
        <v>73</v>
      </c>
      <c r="B8" s="40"/>
      <c r="C8" s="40"/>
      <c r="D8" s="40"/>
      <c r="E8" s="40"/>
    </row>
    <row r="9" spans="1:9" ht="15" customHeight="1" x14ac:dyDescent="0.2">
      <c r="A9" s="20" t="s">
        <v>74</v>
      </c>
      <c r="B9" s="40"/>
      <c r="C9" s="40"/>
      <c r="D9" s="40"/>
      <c r="E9" s="40"/>
    </row>
    <row r="10" spans="1:9" ht="15" customHeight="1" x14ac:dyDescent="0.2">
      <c r="A10" s="20" t="s">
        <v>77</v>
      </c>
      <c r="D10" s="41"/>
      <c r="E10" s="41"/>
      <c r="F10" s="23" t="str">
        <f>IF(D10="Other","   Please attach explanation.","")</f>
        <v/>
      </c>
    </row>
    <row r="11" spans="1:9" ht="15" customHeight="1" x14ac:dyDescent="0.2">
      <c r="A11" s="24"/>
    </row>
    <row r="12" spans="1:9" ht="15" customHeight="1" x14ac:dyDescent="0.2">
      <c r="A12" s="20" t="s">
        <v>0</v>
      </c>
      <c r="D12" s="44"/>
      <c r="E12" s="44"/>
    </row>
    <row r="13" spans="1:9" ht="15" customHeight="1" x14ac:dyDescent="0.2">
      <c r="A13" s="25" t="s">
        <v>4</v>
      </c>
      <c r="D13" s="44"/>
      <c r="E13" s="44"/>
    </row>
    <row r="14" spans="1:9" ht="15" customHeight="1" x14ac:dyDescent="0.2">
      <c r="A14" s="25" t="s">
        <v>3</v>
      </c>
      <c r="D14" s="45">
        <f>D12-D13</f>
        <v>0</v>
      </c>
      <c r="E14" s="46"/>
    </row>
    <row r="15" spans="1:9" ht="15" customHeight="1" x14ac:dyDescent="0.2">
      <c r="A15" s="20" t="s">
        <v>1</v>
      </c>
      <c r="D15" s="47">
        <f>IF(D14=0,0,2500)</f>
        <v>0</v>
      </c>
      <c r="E15" s="47"/>
    </row>
    <row r="16" spans="1:9" ht="15" customHeight="1" x14ac:dyDescent="0.2">
      <c r="A16" s="20" t="s">
        <v>8</v>
      </c>
      <c r="D16" s="39">
        <f>IF(D14-D15&lt;0,0,D14-D15)</f>
        <v>0</v>
      </c>
      <c r="E16" s="39"/>
    </row>
    <row r="17" spans="1:9" ht="15" customHeight="1" x14ac:dyDescent="0.2">
      <c r="D17" s="26"/>
      <c r="E17" s="26"/>
    </row>
    <row r="18" spans="1:9" ht="15" customHeight="1" x14ac:dyDescent="0.2">
      <c r="A18" s="25" t="s">
        <v>7</v>
      </c>
      <c r="D18" s="39">
        <f>IF(B5="",0,IF(B5&gt;=5000,75000,IF(B5&gt;=2500,50000,25000)))</f>
        <v>0</v>
      </c>
      <c r="E18" s="39"/>
    </row>
    <row r="19" spans="1:9" ht="15" customHeight="1" x14ac:dyDescent="0.2">
      <c r="A19" s="27" t="s">
        <v>2</v>
      </c>
      <c r="D19" s="42">
        <f>ROUND(MIN(D18,D16),2)</f>
        <v>0</v>
      </c>
      <c r="E19" s="42"/>
    </row>
    <row r="20" spans="1:9" ht="15" customHeight="1" x14ac:dyDescent="0.2"/>
    <row r="21" spans="1:9" ht="15" customHeight="1" x14ac:dyDescent="0.2">
      <c r="A21" s="20" t="s">
        <v>5</v>
      </c>
    </row>
    <row r="22" spans="1:9" ht="15" customHeight="1" x14ac:dyDescent="0.2">
      <c r="A22" s="20" t="s">
        <v>80</v>
      </c>
    </row>
    <row r="23" spans="1:9" ht="15" customHeight="1" x14ac:dyDescent="0.2">
      <c r="A23" s="33">
        <v>75000</v>
      </c>
      <c r="B23" s="20" t="s">
        <v>84</v>
      </c>
    </row>
    <row r="24" spans="1:9" ht="3" customHeight="1" x14ac:dyDescent="0.2"/>
    <row r="25" spans="1:9" ht="15" customHeight="1" x14ac:dyDescent="0.2">
      <c r="A25" s="33">
        <v>50000</v>
      </c>
      <c r="B25" s="20" t="s">
        <v>85</v>
      </c>
    </row>
    <row r="26" spans="1:9" ht="15" customHeight="1" x14ac:dyDescent="0.2">
      <c r="B26" s="20" t="s">
        <v>86</v>
      </c>
    </row>
    <row r="27" spans="1:9" ht="3" customHeight="1" x14ac:dyDescent="0.2"/>
    <row r="28" spans="1:9" ht="15" customHeight="1" x14ac:dyDescent="0.2">
      <c r="A28" s="33">
        <v>25000</v>
      </c>
      <c r="B28" s="20" t="s">
        <v>87</v>
      </c>
    </row>
    <row r="29" spans="1:9" ht="15" customHeight="1" thickBot="1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15" customHeight="1" x14ac:dyDescent="0.2">
      <c r="A30" s="20" t="s">
        <v>6</v>
      </c>
    </row>
    <row r="31" spans="1:9" ht="15" customHeight="1" x14ac:dyDescent="0.2">
      <c r="B31" s="20" t="s">
        <v>83</v>
      </c>
    </row>
    <row r="32" spans="1:9" ht="15" customHeight="1" x14ac:dyDescent="0.2">
      <c r="B32" s="20" t="s">
        <v>69</v>
      </c>
    </row>
    <row r="33" spans="1:9" ht="15" customHeight="1" x14ac:dyDescent="0.2">
      <c r="B33" s="20" t="s">
        <v>70</v>
      </c>
    </row>
    <row r="34" spans="1:9" ht="15" customHeight="1" x14ac:dyDescent="0.2">
      <c r="B34" s="20" t="s">
        <v>71</v>
      </c>
    </row>
    <row r="35" spans="1:9" ht="15" customHeight="1" thickBot="1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" customHeight="1" x14ac:dyDescent="0.2">
      <c r="A36" s="20" t="s">
        <v>25</v>
      </c>
    </row>
    <row r="37" spans="1:9" ht="15" customHeight="1" x14ac:dyDescent="0.2"/>
    <row r="38" spans="1:9" ht="15" customHeight="1" x14ac:dyDescent="0.2">
      <c r="A38" s="20" t="s">
        <v>76</v>
      </c>
    </row>
    <row r="39" spans="1:9" ht="15" customHeight="1" x14ac:dyDescent="0.2"/>
    <row r="40" spans="1:9" ht="15" customHeight="1" x14ac:dyDescent="0.2">
      <c r="A40" s="20" t="s">
        <v>22</v>
      </c>
    </row>
    <row r="41" spans="1:9" ht="15" customHeight="1" x14ac:dyDescent="0.2"/>
    <row r="42" spans="1:9" ht="15" customHeight="1" x14ac:dyDescent="0.2">
      <c r="A42" s="29" t="s">
        <v>23</v>
      </c>
    </row>
    <row r="43" spans="1:9" ht="15" customHeight="1" x14ac:dyDescent="0.2"/>
    <row r="44" spans="1:9" ht="15" customHeight="1" x14ac:dyDescent="0.2">
      <c r="A44" s="20" t="s">
        <v>75</v>
      </c>
    </row>
    <row r="45" spans="1:9" ht="15" customHeight="1" x14ac:dyDescent="0.2"/>
    <row r="46" spans="1:9" ht="15" customHeight="1" x14ac:dyDescent="0.2">
      <c r="A46" s="20" t="s">
        <v>24</v>
      </c>
    </row>
    <row r="47" spans="1:9" ht="15" customHeight="1" x14ac:dyDescent="0.2"/>
    <row r="48" spans="1:9" ht="15" customHeight="1" x14ac:dyDescent="0.2"/>
    <row r="49" spans="1:2" x14ac:dyDescent="0.2">
      <c r="A49" s="30" t="s">
        <v>18</v>
      </c>
      <c r="B49" s="27" t="s">
        <v>17</v>
      </c>
    </row>
    <row r="50" spans="1:2" x14ac:dyDescent="0.2">
      <c r="A50" s="31" t="s">
        <v>11</v>
      </c>
      <c r="B50" s="32" t="s">
        <v>9</v>
      </c>
    </row>
    <row r="51" spans="1:2" x14ac:dyDescent="0.2">
      <c r="A51" s="31" t="s">
        <v>21</v>
      </c>
      <c r="B51" s="32" t="s">
        <v>9</v>
      </c>
    </row>
    <row r="52" spans="1:2" x14ac:dyDescent="0.2">
      <c r="A52" s="31" t="s">
        <v>12</v>
      </c>
      <c r="B52" s="32" t="s">
        <v>13</v>
      </c>
    </row>
    <row r="53" spans="1:2" x14ac:dyDescent="0.2">
      <c r="A53" s="31" t="s">
        <v>14</v>
      </c>
      <c r="B53" s="32" t="s">
        <v>13</v>
      </c>
    </row>
    <row r="54" spans="1:2" x14ac:dyDescent="0.2">
      <c r="A54" s="31" t="s">
        <v>19</v>
      </c>
      <c r="B54" s="32" t="s">
        <v>13</v>
      </c>
    </row>
    <row r="55" spans="1:2" x14ac:dyDescent="0.2">
      <c r="A55" s="31" t="s">
        <v>15</v>
      </c>
      <c r="B55" s="32" t="s">
        <v>13</v>
      </c>
    </row>
    <row r="56" spans="1:2" x14ac:dyDescent="0.2">
      <c r="A56" s="31" t="s">
        <v>20</v>
      </c>
      <c r="B56" s="32" t="s">
        <v>13</v>
      </c>
    </row>
    <row r="57" spans="1:2" x14ac:dyDescent="0.2">
      <c r="A57" s="31" t="s">
        <v>16</v>
      </c>
      <c r="B57" s="32" t="s">
        <v>13</v>
      </c>
    </row>
    <row r="58" spans="1:2" x14ac:dyDescent="0.2">
      <c r="A58" s="31" t="s">
        <v>72</v>
      </c>
      <c r="B58" s="32" t="s">
        <v>13</v>
      </c>
    </row>
  </sheetData>
  <mergeCells count="16">
    <mergeCell ref="D19:E19"/>
    <mergeCell ref="A2:I2"/>
    <mergeCell ref="B6:E6"/>
    <mergeCell ref="D12:E12"/>
    <mergeCell ref="D13:E13"/>
    <mergeCell ref="D14:E14"/>
    <mergeCell ref="D15:E15"/>
    <mergeCell ref="B8:E8"/>
    <mergeCell ref="B9:E9"/>
    <mergeCell ref="A1:B1"/>
    <mergeCell ref="B5:E5"/>
    <mergeCell ref="B4:G4"/>
    <mergeCell ref="D16:E16"/>
    <mergeCell ref="D18:E18"/>
    <mergeCell ref="B7:E7"/>
    <mergeCell ref="D10:E10"/>
  </mergeCells>
  <dataValidations count="1">
    <dataValidation type="list" allowBlank="1" showInputMessage="1" showErrorMessage="1" sqref="D10:E10" xr:uid="{48EA0A8C-7941-4AFF-88CE-DEB57883DB37}">
      <formula1>"Facilitated IEP, Mediation Only, Other"</formula1>
    </dataValidation>
  </dataValidations>
  <pageMargins left="0.7" right="0.7" top="1" bottom="0.75" header="0.3" footer="0.3"/>
  <pageSetup scale="87" orientation="portrait" r:id="rId1"/>
  <headerFooter>
    <oddHeader>&amp;L&amp;"Times New Roman,Regular"Trina Frazier, Assistant Superintendent&amp;C&amp;"Times New Roman,Regular"&amp;16Fresno County SELPA
Legal Cost Claim
2023-24&amp;R&amp;"Times New Roman,Regular"Fresno County SELPA</oddHeader>
    <oddFooter>&amp;L&amp;"Times New Roman,Regular"&amp;10&amp;D, &amp;T - 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'Member LEA Info'!$A$2:$A$32</xm:f>
          </x14:formula1>
          <xm:sqref>B4:G4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6"/>
  <sheetViews>
    <sheetView workbookViewId="0">
      <pane ySplit="1" topLeftCell="A2" activePane="bottomLeft" state="frozen"/>
      <selection sqref="A1:H1"/>
      <selection pane="bottomLeft" activeCell="B1" sqref="B1"/>
    </sheetView>
  </sheetViews>
  <sheetFormatPr defaultColWidth="8.85546875" defaultRowHeight="15.75" x14ac:dyDescent="0.25"/>
  <cols>
    <col min="1" max="1" width="30" style="10" bestFit="1" customWidth="1"/>
    <col min="2" max="2" width="15" style="10" customWidth="1"/>
    <col min="3" max="16384" width="8.85546875" style="10"/>
  </cols>
  <sheetData>
    <row r="1" spans="1:2" ht="30" x14ac:dyDescent="0.25">
      <c r="A1" s="11" t="s">
        <v>34</v>
      </c>
      <c r="B1" s="17" t="s">
        <v>88</v>
      </c>
    </row>
    <row r="2" spans="1:2" x14ac:dyDescent="0.25">
      <c r="A2" s="12" t="s">
        <v>35</v>
      </c>
      <c r="B2" s="16">
        <v>162.38</v>
      </c>
    </row>
    <row r="3" spans="1:2" x14ac:dyDescent="0.25">
      <c r="A3" s="12" t="s">
        <v>36</v>
      </c>
      <c r="B3" s="16">
        <v>19.8</v>
      </c>
    </row>
    <row r="4" spans="1:2" x14ac:dyDescent="0.25">
      <c r="A4" s="12" t="s">
        <v>37</v>
      </c>
      <c r="B4" s="16">
        <v>89.48</v>
      </c>
    </row>
    <row r="5" spans="1:2" x14ac:dyDescent="0.25">
      <c r="A5" s="12" t="s">
        <v>38</v>
      </c>
      <c r="B5" s="16">
        <v>1604.15</v>
      </c>
    </row>
    <row r="6" spans="1:2" x14ac:dyDescent="0.25">
      <c r="A6" s="12" t="s">
        <v>39</v>
      </c>
      <c r="B6" s="16">
        <v>14721.03</v>
      </c>
    </row>
    <row r="7" spans="1:2" x14ac:dyDescent="0.25">
      <c r="A7" s="12" t="s">
        <v>40</v>
      </c>
      <c r="B7" s="16">
        <v>239.13</v>
      </c>
    </row>
    <row r="8" spans="1:2" x14ac:dyDescent="0.25">
      <c r="A8" s="12" t="s">
        <v>41</v>
      </c>
      <c r="B8" s="16">
        <v>4048.57</v>
      </c>
    </row>
    <row r="9" spans="1:2" x14ac:dyDescent="0.25">
      <c r="A9" s="12" t="s">
        <v>42</v>
      </c>
      <c r="B9" s="16">
        <v>135.74</v>
      </c>
    </row>
    <row r="10" spans="1:2" x14ac:dyDescent="0.25">
      <c r="A10" s="12" t="s">
        <v>43</v>
      </c>
      <c r="B10" s="16">
        <v>2077.02</v>
      </c>
    </row>
    <row r="11" spans="1:2" x14ac:dyDescent="0.25">
      <c r="A11" s="12" t="s">
        <v>44</v>
      </c>
      <c r="B11" s="16">
        <v>2414.5700000000002</v>
      </c>
    </row>
    <row r="12" spans="1:2" x14ac:dyDescent="0.25">
      <c r="A12" s="12" t="s">
        <v>45</v>
      </c>
      <c r="B12" s="16">
        <v>1243</v>
      </c>
    </row>
    <row r="13" spans="1:2" x14ac:dyDescent="0.25">
      <c r="A13" s="12" t="s">
        <v>46</v>
      </c>
      <c r="B13" s="16">
        <v>4934.91</v>
      </c>
    </row>
    <row r="14" spans="1:2" x14ac:dyDescent="0.25">
      <c r="A14" s="12" t="s">
        <v>47</v>
      </c>
      <c r="B14" s="16">
        <v>9252.59</v>
      </c>
    </row>
    <row r="15" spans="1:2" x14ac:dyDescent="0.25">
      <c r="A15" s="12" t="s">
        <v>48</v>
      </c>
      <c r="B15" s="16">
        <v>2084.5</v>
      </c>
    </row>
    <row r="16" spans="1:2" x14ac:dyDescent="0.25">
      <c r="A16" s="12" t="s">
        <v>49</v>
      </c>
      <c r="B16" s="16">
        <v>1127.0899999999999</v>
      </c>
    </row>
    <row r="17" spans="1:2" x14ac:dyDescent="0.25">
      <c r="A17" s="12" t="s">
        <v>50</v>
      </c>
      <c r="B17" s="16">
        <v>565.29999999999995</v>
      </c>
    </row>
    <row r="18" spans="1:2" x14ac:dyDescent="0.25">
      <c r="A18" s="12" t="s">
        <v>51</v>
      </c>
      <c r="B18" s="16">
        <v>3717.53</v>
      </c>
    </row>
    <row r="19" spans="1:2" x14ac:dyDescent="0.25">
      <c r="A19" s="12" t="s">
        <v>52</v>
      </c>
      <c r="B19" s="16">
        <v>0</v>
      </c>
    </row>
    <row r="20" spans="1:2" x14ac:dyDescent="0.25">
      <c r="A20" s="12" t="s">
        <v>53</v>
      </c>
      <c r="B20" s="16">
        <v>238.54</v>
      </c>
    </row>
    <row r="21" spans="1:2" x14ac:dyDescent="0.25">
      <c r="A21" s="12" t="s">
        <v>54</v>
      </c>
      <c r="B21" s="16">
        <v>308.56</v>
      </c>
    </row>
    <row r="22" spans="1:2" x14ac:dyDescent="0.25">
      <c r="A22" s="12" t="s">
        <v>55</v>
      </c>
      <c r="B22" s="16">
        <v>2976.69</v>
      </c>
    </row>
    <row r="23" spans="1:2" x14ac:dyDescent="0.25">
      <c r="A23" s="12" t="s">
        <v>56</v>
      </c>
      <c r="B23" s="16">
        <v>60.9</v>
      </c>
    </row>
    <row r="24" spans="1:2" x14ac:dyDescent="0.25">
      <c r="A24" s="12" t="s">
        <v>57</v>
      </c>
      <c r="B24" s="16">
        <v>242.79</v>
      </c>
    </row>
    <row r="25" spans="1:2" x14ac:dyDescent="0.25">
      <c r="A25" s="12" t="s">
        <v>58</v>
      </c>
      <c r="B25" s="16">
        <v>1348.22</v>
      </c>
    </row>
    <row r="26" spans="1:2" x14ac:dyDescent="0.25">
      <c r="A26" s="12" t="s">
        <v>59</v>
      </c>
      <c r="B26" s="16">
        <v>12532.49</v>
      </c>
    </row>
    <row r="27" spans="1:2" x14ac:dyDescent="0.25">
      <c r="A27" s="12" t="s">
        <v>60</v>
      </c>
      <c r="B27" s="16">
        <v>5490.34</v>
      </c>
    </row>
    <row r="28" spans="1:2" x14ac:dyDescent="0.25">
      <c r="A28" s="12" t="s">
        <v>61</v>
      </c>
      <c r="B28" s="16">
        <v>1142.29</v>
      </c>
    </row>
    <row r="29" spans="1:2" x14ac:dyDescent="0.25">
      <c r="A29" s="12" t="s">
        <v>62</v>
      </c>
      <c r="B29" s="16">
        <v>389.69</v>
      </c>
    </row>
    <row r="30" spans="1:2" x14ac:dyDescent="0.25">
      <c r="A30" s="12" t="s">
        <v>63</v>
      </c>
      <c r="B30" s="16">
        <v>2423.14</v>
      </c>
    </row>
    <row r="31" spans="1:2" x14ac:dyDescent="0.25">
      <c r="A31" s="12" t="s">
        <v>64</v>
      </c>
      <c r="B31" s="16">
        <v>426.49</v>
      </c>
    </row>
    <row r="32" spans="1:2" x14ac:dyDescent="0.25">
      <c r="A32" s="12" t="s">
        <v>65</v>
      </c>
      <c r="B32" s="16">
        <v>124.54</v>
      </c>
    </row>
    <row r="33" spans="1:2" x14ac:dyDescent="0.25">
      <c r="A33" s="13"/>
      <c r="B33" s="18">
        <f>SUM(B2:B32)</f>
        <v>76141.47</v>
      </c>
    </row>
    <row r="34" spans="1:2" hidden="1" x14ac:dyDescent="0.25">
      <c r="A34" s="14" t="s">
        <v>66</v>
      </c>
    </row>
    <row r="35" spans="1:2" hidden="1" x14ac:dyDescent="0.25">
      <c r="A35" s="15" t="s">
        <v>67</v>
      </c>
    </row>
    <row r="36" spans="1:2" hidden="1" x14ac:dyDescent="0.25"/>
  </sheetData>
  <conditionalFormatting sqref="A2:B32">
    <cfRule type="expression" dxfId="4" priority="1">
      <formula>MOD(ROW(),2)</formula>
    </cfRule>
  </conditionalFormatting>
  <pageMargins left="0.7" right="0.7" top="0.75" bottom="0.75" header="0.3" footer="0.3"/>
  <pageSetup scale="94" orientation="portrait" r:id="rId1"/>
  <headerFooter>
    <oddHeader>&amp;C&amp;16Federal IDEA Report 1 Update</oddHeader>
    <oddFooter>&amp;L&amp;10&amp;D, &amp;T - 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18.85546875" customWidth="1"/>
    <col min="3" max="3" width="17.7109375" style="2" customWidth="1"/>
    <col min="4" max="4" width="15.28515625" style="4" customWidth="1"/>
    <col min="5" max="5" width="14.140625" style="4" bestFit="1" customWidth="1"/>
    <col min="6" max="6" width="19" style="4" customWidth="1"/>
    <col min="7" max="7" width="1.28515625" customWidth="1"/>
    <col min="8" max="8" width="20.5703125" customWidth="1"/>
  </cols>
  <sheetData>
    <row r="1" spans="2:8" x14ac:dyDescent="0.25">
      <c r="B1" s="8"/>
    </row>
    <row r="3" spans="2:8" x14ac:dyDescent="0.25">
      <c r="B3" t="s">
        <v>29</v>
      </c>
      <c r="C3" s="2" t="s">
        <v>26</v>
      </c>
      <c r="D3" s="6" t="s">
        <v>27</v>
      </c>
      <c r="E3" s="6" t="s">
        <v>30</v>
      </c>
      <c r="F3" s="6" t="s">
        <v>28</v>
      </c>
      <c r="H3" s="4" t="s">
        <v>31</v>
      </c>
    </row>
    <row r="4" spans="2:8" x14ac:dyDescent="0.25">
      <c r="B4" s="1"/>
      <c r="C4" s="3"/>
      <c r="D4" s="5"/>
      <c r="E4" s="5"/>
      <c r="F4" s="5">
        <f>D4-E4</f>
        <v>0</v>
      </c>
      <c r="H4" s="1"/>
    </row>
    <row r="5" spans="2:8" x14ac:dyDescent="0.25">
      <c r="B5" s="1"/>
      <c r="C5" s="3"/>
      <c r="D5" s="5"/>
      <c r="E5" s="5"/>
      <c r="F5" s="5">
        <f t="shared" ref="F5:F15" si="0">D5-E5</f>
        <v>0</v>
      </c>
      <c r="H5" s="1"/>
    </row>
    <row r="6" spans="2:8" x14ac:dyDescent="0.25">
      <c r="B6" s="1"/>
      <c r="C6" s="3"/>
      <c r="D6" s="5"/>
      <c r="E6" s="5"/>
      <c r="F6" s="5">
        <f t="shared" si="0"/>
        <v>0</v>
      </c>
      <c r="H6" s="1"/>
    </row>
    <row r="7" spans="2:8" x14ac:dyDescent="0.25">
      <c r="B7" s="1"/>
      <c r="C7" s="3"/>
      <c r="D7" s="5"/>
      <c r="E7" s="5"/>
      <c r="F7" s="5">
        <f t="shared" si="0"/>
        <v>0</v>
      </c>
      <c r="H7" s="1"/>
    </row>
    <row r="8" spans="2:8" x14ac:dyDescent="0.25">
      <c r="B8" s="1"/>
      <c r="C8" s="3"/>
      <c r="D8" s="5"/>
      <c r="E8" s="5"/>
      <c r="F8" s="5">
        <f t="shared" si="0"/>
        <v>0</v>
      </c>
      <c r="H8" s="1"/>
    </row>
    <row r="9" spans="2:8" x14ac:dyDescent="0.25">
      <c r="B9" s="1"/>
      <c r="C9" s="3"/>
      <c r="D9" s="5"/>
      <c r="E9" s="5"/>
      <c r="F9" s="5">
        <f t="shared" si="0"/>
        <v>0</v>
      </c>
      <c r="H9" s="1"/>
    </row>
    <row r="10" spans="2:8" x14ac:dyDescent="0.25">
      <c r="B10" s="1"/>
      <c r="C10" s="3"/>
      <c r="D10" s="5"/>
      <c r="E10" s="5"/>
      <c r="F10" s="5">
        <f t="shared" si="0"/>
        <v>0</v>
      </c>
      <c r="H10" s="1"/>
    </row>
    <row r="11" spans="2:8" x14ac:dyDescent="0.25">
      <c r="B11" s="1"/>
      <c r="C11" s="3"/>
      <c r="D11" s="5"/>
      <c r="E11" s="5"/>
      <c r="F11" s="5">
        <f t="shared" si="0"/>
        <v>0</v>
      </c>
      <c r="H11" s="1"/>
    </row>
    <row r="12" spans="2:8" x14ac:dyDescent="0.25">
      <c r="B12" s="1"/>
      <c r="C12" s="3"/>
      <c r="D12" s="5"/>
      <c r="E12" s="5"/>
      <c r="F12" s="5">
        <f t="shared" si="0"/>
        <v>0</v>
      </c>
      <c r="H12" s="1"/>
    </row>
    <row r="13" spans="2:8" x14ac:dyDescent="0.25">
      <c r="B13" s="1"/>
      <c r="C13" s="3"/>
      <c r="D13" s="5"/>
      <c r="E13" s="5"/>
      <c r="F13" s="5">
        <f t="shared" si="0"/>
        <v>0</v>
      </c>
      <c r="H13" s="1"/>
    </row>
    <row r="14" spans="2:8" x14ac:dyDescent="0.25">
      <c r="B14" s="1"/>
      <c r="C14" s="3"/>
      <c r="D14" s="5"/>
      <c r="E14" s="5"/>
      <c r="F14" s="5">
        <f t="shared" si="0"/>
        <v>0</v>
      </c>
      <c r="H14" s="1"/>
    </row>
    <row r="15" spans="2:8" x14ac:dyDescent="0.25">
      <c r="B15" s="1"/>
      <c r="C15" s="3"/>
      <c r="D15" s="5"/>
      <c r="E15" s="5"/>
      <c r="F15" s="5">
        <f t="shared" si="0"/>
        <v>0</v>
      </c>
      <c r="H15" s="1" t="s">
        <v>32</v>
      </c>
    </row>
    <row r="16" spans="2:8" x14ac:dyDescent="0.25">
      <c r="D16" s="4">
        <f>SUM(D4:D15)</f>
        <v>0</v>
      </c>
      <c r="E16" s="4">
        <f>SUM(E4:E15)</f>
        <v>0</v>
      </c>
      <c r="F16" s="4">
        <f>SUM(F4:F15)</f>
        <v>0</v>
      </c>
    </row>
    <row r="18" spans="2:8" x14ac:dyDescent="0.25">
      <c r="E18" s="7" t="s">
        <v>68</v>
      </c>
      <c r="F18" s="5"/>
    </row>
    <row r="19" spans="2:8" x14ac:dyDescent="0.25">
      <c r="E19" s="7" t="s">
        <v>33</v>
      </c>
      <c r="F19" s="5">
        <f>F18-F16</f>
        <v>0</v>
      </c>
    </row>
    <row r="24" spans="2:8" x14ac:dyDescent="0.25">
      <c r="B24" s="8"/>
    </row>
    <row r="26" spans="2:8" x14ac:dyDescent="0.25">
      <c r="B26" t="s">
        <v>29</v>
      </c>
      <c r="C26" s="2" t="s">
        <v>26</v>
      </c>
      <c r="D26" s="6" t="s">
        <v>27</v>
      </c>
      <c r="E26" s="6" t="s">
        <v>30</v>
      </c>
      <c r="F26" s="6" t="s">
        <v>28</v>
      </c>
      <c r="H26" s="4" t="s">
        <v>31</v>
      </c>
    </row>
    <row r="27" spans="2:8" x14ac:dyDescent="0.25">
      <c r="B27" s="1"/>
      <c r="C27" s="3"/>
      <c r="D27" s="5"/>
      <c r="E27" s="5"/>
      <c r="F27" s="5">
        <f>D27-E27</f>
        <v>0</v>
      </c>
      <c r="H27" s="1"/>
    </row>
    <row r="28" spans="2:8" x14ac:dyDescent="0.25">
      <c r="B28" s="1"/>
      <c r="C28" s="3"/>
      <c r="D28" s="5"/>
      <c r="E28" s="5"/>
      <c r="F28" s="5">
        <f>D28-E28</f>
        <v>0</v>
      </c>
      <c r="H28" s="1"/>
    </row>
    <row r="29" spans="2:8" x14ac:dyDescent="0.25">
      <c r="B29" s="1"/>
      <c r="C29" s="3"/>
      <c r="D29" s="5"/>
      <c r="E29" s="5"/>
      <c r="F29" s="5">
        <f t="shared" ref="F29:F39" si="1">D29-E29</f>
        <v>0</v>
      </c>
      <c r="H29" s="1"/>
    </row>
    <row r="30" spans="2:8" x14ac:dyDescent="0.25">
      <c r="B30" s="1"/>
      <c r="C30" s="3"/>
      <c r="D30" s="5"/>
      <c r="E30" s="5"/>
      <c r="F30" s="5">
        <f t="shared" si="1"/>
        <v>0</v>
      </c>
      <c r="H30" s="1"/>
    </row>
    <row r="31" spans="2:8" x14ac:dyDescent="0.25">
      <c r="B31" s="1"/>
      <c r="C31" s="3"/>
      <c r="D31" s="5"/>
      <c r="E31" s="5"/>
      <c r="F31" s="5">
        <f t="shared" si="1"/>
        <v>0</v>
      </c>
      <c r="H31" s="1"/>
    </row>
    <row r="32" spans="2:8" x14ac:dyDescent="0.25">
      <c r="B32" s="1"/>
      <c r="C32" s="3"/>
      <c r="D32" s="5"/>
      <c r="E32" s="5"/>
      <c r="F32" s="5">
        <f t="shared" si="1"/>
        <v>0</v>
      </c>
      <c r="H32" s="1"/>
    </row>
    <row r="33" spans="2:8" x14ac:dyDescent="0.25">
      <c r="B33" s="1"/>
      <c r="C33" s="3"/>
      <c r="D33" s="5"/>
      <c r="E33" s="5"/>
      <c r="F33" s="5">
        <f t="shared" si="1"/>
        <v>0</v>
      </c>
      <c r="H33" s="1"/>
    </row>
    <row r="34" spans="2:8" x14ac:dyDescent="0.25">
      <c r="B34" s="1"/>
      <c r="C34" s="3"/>
      <c r="D34" s="5"/>
      <c r="E34" s="5"/>
      <c r="F34" s="5">
        <f t="shared" si="1"/>
        <v>0</v>
      </c>
      <c r="H34" s="1"/>
    </row>
    <row r="35" spans="2:8" x14ac:dyDescent="0.25">
      <c r="B35" s="1"/>
      <c r="C35" s="3"/>
      <c r="D35" s="5"/>
      <c r="E35" s="5"/>
      <c r="F35" s="5">
        <f t="shared" si="1"/>
        <v>0</v>
      </c>
      <c r="H35" s="1"/>
    </row>
    <row r="36" spans="2:8" x14ac:dyDescent="0.25">
      <c r="B36" s="1"/>
      <c r="C36" s="3"/>
      <c r="D36" s="5"/>
      <c r="E36" s="5"/>
      <c r="F36" s="5">
        <f t="shared" si="1"/>
        <v>0</v>
      </c>
      <c r="H36" s="1"/>
    </row>
    <row r="37" spans="2:8" x14ac:dyDescent="0.25">
      <c r="B37" s="1"/>
      <c r="C37" s="3"/>
      <c r="D37" s="5"/>
      <c r="E37" s="5"/>
      <c r="F37" s="5">
        <f t="shared" si="1"/>
        <v>0</v>
      </c>
      <c r="H37" s="9"/>
    </row>
    <row r="38" spans="2:8" x14ac:dyDescent="0.25">
      <c r="B38" s="1"/>
      <c r="C38" s="3"/>
      <c r="D38" s="5"/>
      <c r="E38" s="5"/>
      <c r="F38" s="5">
        <f t="shared" si="1"/>
        <v>0</v>
      </c>
      <c r="H38" s="1"/>
    </row>
    <row r="39" spans="2:8" x14ac:dyDescent="0.25">
      <c r="B39" s="1"/>
      <c r="C39" s="3"/>
      <c r="D39" s="5"/>
      <c r="E39" s="5"/>
      <c r="F39" s="5">
        <f t="shared" si="1"/>
        <v>0</v>
      </c>
      <c r="H39" s="1" t="s">
        <v>32</v>
      </c>
    </row>
    <row r="40" spans="2:8" x14ac:dyDescent="0.25">
      <c r="D40" s="4">
        <f>SUM(D27:D39)</f>
        <v>0</v>
      </c>
      <c r="E40" s="4">
        <f>SUM(E27:E39)</f>
        <v>0</v>
      </c>
      <c r="F40" s="4">
        <f>SUM(F27:F39)</f>
        <v>0</v>
      </c>
    </row>
    <row r="42" spans="2:8" x14ac:dyDescent="0.25">
      <c r="E42" s="7" t="s">
        <v>68</v>
      </c>
      <c r="F42" s="5"/>
    </row>
    <row r="43" spans="2:8" x14ac:dyDescent="0.25">
      <c r="E43" s="7" t="s">
        <v>33</v>
      </c>
      <c r="F43" s="5">
        <f>F42-F40</f>
        <v>0</v>
      </c>
    </row>
  </sheetData>
  <conditionalFormatting sqref="B4:F14 H4:H14 B29:F38 H29:H38">
    <cfRule type="expression" dxfId="3" priority="3">
      <formula>AND(MOD(ROW(),2),COUNTA(B4:F15))</formula>
    </cfRule>
  </conditionalFormatting>
  <conditionalFormatting sqref="B15:F15 H15">
    <cfRule type="expression" dxfId="2" priority="2">
      <formula>AND(MOD(ROW(),2),COUNTA(B15:F32))</formula>
    </cfRule>
  </conditionalFormatting>
  <conditionalFormatting sqref="B27:F28 H27:H28">
    <cfRule type="expression" dxfId="1" priority="4">
      <formula>AND(MOD(ROW(),2),COUNTA(B27:F39))</formula>
    </cfRule>
  </conditionalFormatting>
  <conditionalFormatting sqref="B39:F39 H39">
    <cfRule type="expression" dxfId="0" priority="1">
      <formula>AND(MOD(ROW(),2),COUNTA(B39:F55))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Claim</vt:lpstr>
      <vt:lpstr>Member LEA Info</vt:lpstr>
      <vt:lpstr>Optional Worksheet</vt:lpstr>
      <vt:lpstr>Claim!Print_Area</vt:lpstr>
    </vt:vector>
  </TitlesOfParts>
  <Company>Fresno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edavidson</dc:creator>
  <cp:lastModifiedBy>Eddie Davidson</cp:lastModifiedBy>
  <cp:lastPrinted>2024-05-29T16:35:31Z</cp:lastPrinted>
  <dcterms:created xsi:type="dcterms:W3CDTF">2014-06-10T15:23:43Z</dcterms:created>
  <dcterms:modified xsi:type="dcterms:W3CDTF">2025-06-30T16:37:17Z</dcterms:modified>
</cp:coreProperties>
</file>